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63\1 výzva\"/>
    </mc:Choice>
  </mc:AlternateContent>
  <xr:revisionPtr revIDLastSave="0" documentId="13_ncr:1_{2763BE20-83B5-4011-8C3C-619F62EEEC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<sst xmlns="http://schemas.openxmlformats.org/spreadsheetml/2006/main" count="40" uniqueCount="37">
  <si>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</si>
  <si>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</si>
  <si>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</si>
  <si>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</si>
  <si>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</si>
  <si>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</si>
  <si>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</si>
  <si>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</si>
  <si>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</si>
  <si>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</si>
  <si>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</si>
  <si>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</si>
  <si>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</si>
  <si>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</si>
  <si>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</si>
  <si>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</si>
  <si>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</si>
  <si>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</si>
  <si>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</si>
  <si>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</si>
  <si>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</si>
  <si>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</si>
  <si>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</si>
  <si>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</si>
  <si>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</si>
  <si>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</si>
  <si>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</si>
  <si>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</si>
  <si>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</si>
  <si>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063 - 2023 (originální)</t>
  </si>
  <si>
    <t>ks</t>
  </si>
  <si>
    <t>NE</t>
  </si>
  <si>
    <t>KTV - Petra Kotorová, 
Tel.: 774 296 288</t>
  </si>
  <si>
    <t>Klatovská 51, 
301 00 Plzeň,
Fakulta pedagogická - Centrum tělesné výchovy a sportu,
místnost KL 128</t>
  </si>
  <si>
    <r>
      <t xml:space="preserve">Toner do tiskárny Lexmark CX 727de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</si>
  <si>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>Toner do tiskárny Lexmark CX 727de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</si>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</sst>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E4" zoomScale="70" zoomScaleNormal="70" workbookViewId="0">
      <selection activeCell="L14" sqref="L14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47.5546875" style="1" customWidth="1"/>
    <col min="4" max="4" width="11.6640625" style="2" customWidth="1"/>
    <col min="5" max="5" width="11.33203125" style="3" customWidth="1"/>
    <col min="6" max="6" width="53.44140625" style="1" customWidth="1"/>
    <col min="7" max="7" width="27.88671875" style="1" customWidth="1"/>
    <col min="8" max="8" width="21.109375" style="1" customWidth="1"/>
    <col min="9" max="9" width="24.88671875" style="1" customWidth="1"/>
    <col min="10" max="10" width="16.88671875" style="1" customWidth="1"/>
    <col min="11" max="11" width="32.5546875" hidden="1" customWidth="1"/>
    <col min="12" max="12" width="24.44140625" customWidth="1"/>
    <col min="13" max="13" width="34.6640625" customWidth="1"/>
    <col min="14" max="14" width="25.6640625" style="1" customWidth="1"/>
    <col min="15" max="15" width="17.44140625" style="1" hidden="1" customWidth="1"/>
    <col min="16" max="16" width="21.5546875" customWidth="1"/>
    <col min="17" max="17" width="23.6640625" customWidth="1"/>
    <col min="18" max="18" width="20.6640625" bestFit="1" customWidth="1"/>
    <col min="19" max="19" width="19.6640625" bestFit="1" customWidth="1"/>
    <col min="20" max="20" width="11.5546875" hidden="1" customWidth="1"/>
    <col min="21" max="21" width="35.88671875" style="4" customWidth="1"/>
  </cols>
  <sheetData>
    <row r="1" spans="2:21" ht="43.2" customHeight="1" x14ac:dyDescent="0.3">
      <c r="B1" s="63" t="s">
        <v>29</v>
      </c>
      <c r="C1" s="64"/>
      <c r="D1" s="32"/>
    </row>
    <row r="2" spans="2:21" ht="18.75" customHeight="1" x14ac:dyDescent="0.3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3">
      <c r="B3" s="13"/>
      <c r="C3" s="50" t="s">
        <v>0</v>
      </c>
      <c r="D3" s="12"/>
      <c r="E3" s="12"/>
      <c r="F3" s="12"/>
      <c r="G3" s="75"/>
      <c r="H3" s="75"/>
      <c r="I3" s="75"/>
      <c r="J3" s="75"/>
      <c r="K3" s="75"/>
      <c r="L3" s="75"/>
      <c r="M3" s="75"/>
      <c r="N3" s="75"/>
      <c r="O3" s="4"/>
      <c r="P3" s="33"/>
      <c r="Q3" s="33"/>
      <c r="R3" s="33"/>
      <c r="S3" s="33"/>
    </row>
    <row r="4" spans="2:21" ht="18" customHeight="1" thickBot="1" x14ac:dyDescent="0.35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5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5" customHeight="1" thickTop="1" thickBot="1" x14ac:dyDescent="0.35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2" t="s">
        <v>8</v>
      </c>
      <c r="S6" s="62" t="s">
        <v>9</v>
      </c>
      <c r="T6" s="35" t="s">
        <v>25</v>
      </c>
      <c r="U6" s="35" t="s">
        <v>26</v>
      </c>
    </row>
    <row r="7" spans="2:21" ht="62.25" customHeight="1" thickTop="1" x14ac:dyDescent="0.3">
      <c r="B7" s="42">
        <v>1</v>
      </c>
      <c r="C7" s="59" t="s">
        <v>34</v>
      </c>
      <c r="D7" s="43">
        <v>1</v>
      </c>
      <c r="E7" s="44" t="s">
        <v>30</v>
      </c>
      <c r="F7" s="59" t="s">
        <v>36</v>
      </c>
      <c r="G7" s="89"/>
      <c r="H7" s="45" t="str">
        <f t="shared" ref="H7:H8" si="0">IF(P7&gt;1999,"ANO","NE")</f>
        <v>ANO</v>
      </c>
      <c r="I7" s="78" t="s">
        <v>27</v>
      </c>
      <c r="J7" s="80" t="s">
        <v>31</v>
      </c>
      <c r="K7" s="81"/>
      <c r="L7" s="76" t="s">
        <v>32</v>
      </c>
      <c r="M7" s="76" t="s">
        <v>33</v>
      </c>
      <c r="N7" s="85">
        <v>21</v>
      </c>
      <c r="O7" s="46">
        <f>D7*P7</f>
        <v>7000</v>
      </c>
      <c r="P7" s="47">
        <v>7000</v>
      </c>
      <c r="Q7" s="87"/>
      <c r="R7" s="48">
        <f>D7*Q7</f>
        <v>0</v>
      </c>
      <c r="S7" s="49" t="str">
        <f t="shared" ref="S7" si="1">IF(ISNUMBER(Q7), IF(Q7&gt;P7,"NEVYHOVUJE","VYHOVUJE")," ")</f>
        <v xml:space="preserve"> </v>
      </c>
      <c r="T7" s="83"/>
      <c r="U7" s="83" t="s">
        <v>10</v>
      </c>
    </row>
    <row r="8" spans="2:21" ht="62.25" customHeight="1" thickBot="1" x14ac:dyDescent="0.35">
      <c r="B8" s="51">
        <v>2</v>
      </c>
      <c r="C8" s="60" t="s">
        <v>35</v>
      </c>
      <c r="D8" s="52">
        <v>1</v>
      </c>
      <c r="E8" s="53" t="s">
        <v>30</v>
      </c>
      <c r="F8" s="60" t="s">
        <v>36</v>
      </c>
      <c r="G8" s="90"/>
      <c r="H8" s="54" t="str">
        <f t="shared" si="0"/>
        <v>ANO</v>
      </c>
      <c r="I8" s="79"/>
      <c r="J8" s="77"/>
      <c r="K8" s="82"/>
      <c r="L8" s="77"/>
      <c r="M8" s="77"/>
      <c r="N8" s="86"/>
      <c r="O8" s="55">
        <f t="shared" ref="O8" si="2">D8*P8</f>
        <v>7000</v>
      </c>
      <c r="P8" s="56">
        <v>7000</v>
      </c>
      <c r="Q8" s="88"/>
      <c r="R8" s="57">
        <f t="shared" ref="R8" si="3">D8*Q8</f>
        <v>0</v>
      </c>
      <c r="S8" s="58" t="str">
        <f t="shared" ref="S8" si="4">IF(ISNUMBER(Q8), IF(Q8&gt;P8,"NEVYHOVUJE","VYHOVUJE")," ")</f>
        <v xml:space="preserve"> </v>
      </c>
      <c r="T8" s="84"/>
      <c r="U8" s="84"/>
    </row>
    <row r="9" spans="2:21" ht="15.6" thickTop="1" thickBot="1" x14ac:dyDescent="0.35">
      <c r="C9"/>
      <c r="D9"/>
      <c r="E9"/>
      <c r="F9"/>
      <c r="G9"/>
      <c r="H9"/>
      <c r="I9"/>
      <c r="J9"/>
      <c r="N9"/>
      <c r="O9"/>
      <c r="R9" s="41"/>
    </row>
    <row r="10" spans="2:21" ht="60.75" customHeight="1" thickTop="1" thickBot="1" x14ac:dyDescent="0.35">
      <c r="B10" s="70" t="s">
        <v>14</v>
      </c>
      <c r="C10" s="71"/>
      <c r="D10" s="71"/>
      <c r="E10" s="71"/>
      <c r="F10" s="71"/>
      <c r="G10" s="71"/>
      <c r="H10" s="61"/>
      <c r="I10" s="25"/>
      <c r="J10" s="25"/>
      <c r="K10" s="25"/>
      <c r="L10" s="11"/>
      <c r="M10" s="11"/>
      <c r="N10" s="26"/>
      <c r="O10" s="26"/>
      <c r="P10" s="27" t="s">
        <v>11</v>
      </c>
      <c r="Q10" s="72" t="s">
        <v>12</v>
      </c>
      <c r="R10" s="73"/>
      <c r="S10" s="74"/>
      <c r="T10" s="20"/>
      <c r="U10" s="28"/>
    </row>
    <row r="11" spans="2:21" ht="33.75" customHeight="1" thickTop="1" thickBot="1" x14ac:dyDescent="0.35">
      <c r="B11" s="65" t="s">
        <v>15</v>
      </c>
      <c r="C11" s="66"/>
      <c r="D11" s="66"/>
      <c r="E11" s="66"/>
      <c r="F11" s="66"/>
      <c r="G11" s="66"/>
      <c r="H11" s="34"/>
      <c r="I11" s="29"/>
      <c r="L11" s="9"/>
      <c r="M11" s="9"/>
      <c r="N11" s="30"/>
      <c r="O11" s="30"/>
      <c r="P11" s="31">
        <f>SUM(O7:O8)</f>
        <v>14000</v>
      </c>
      <c r="Q11" s="67">
        <f>SUM(R7:R8)</f>
        <v>0</v>
      </c>
      <c r="R11" s="68"/>
      <c r="S11" s="69"/>
    </row>
    <row r="12" spans="2:21" ht="14.25" customHeight="1" thickTop="1" x14ac:dyDescent="0.3"/>
    <row r="13" spans="2:21" ht="14.25" customHeight="1" x14ac:dyDescent="0.3">
      <c r="B13" s="37"/>
    </row>
    <row r="14" spans="2:21" ht="14.25" customHeight="1" x14ac:dyDescent="0.3">
      <c r="B14" s="38"/>
      <c r="C14" s="37"/>
    </row>
    <row r="15" spans="2:21" ht="14.25" customHeight="1" x14ac:dyDescent="0.3"/>
    <row r="16" spans="2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algorithmName="SHA-512" hashValue="VA/9lNtPhHLpHTFQPyJFPjxgQko9BtQm30tKTaiMIrRw0oiARmzIHX3nSwx8f7qr3/xpLOmEyY45kwULVs/Sxg==" saltValue="EevMBIsDhFcp0y1kLjt5lA==" spinCount="100000" sheet="1" objects="1" scenarios="1"/>
  <mergeCells count="14">
    <mergeCell ref="U7:U8"/>
    <mergeCell ref="T7:T8"/>
    <mergeCell ref="N7:N8"/>
    <mergeCell ref="B1:C1"/>
    <mergeCell ref="B11:G11"/>
    <mergeCell ref="Q11:S11"/>
    <mergeCell ref="B10:G10"/>
    <mergeCell ref="Q10:S10"/>
    <mergeCell ref="G3:N3"/>
    <mergeCell ref="L7:L8"/>
    <mergeCell ref="M7:M8"/>
    <mergeCell ref="I7:I8"/>
    <mergeCell ref="J7:J8"/>
    <mergeCell ref="K7:K8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2023-12-07T09:45:52Z</cp:lastPrinted>
  <dcterms:created xsi:type="dcterms:W3CDTF">2014-03-05T12:43:32Z</dcterms:created>
  <dcterms:modified xsi:type="dcterms:W3CDTF">2023-12-07T10:13:30Z</dcterms:modified>
</cp:coreProperties>
</file>